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PRESUN_SUS_PCE\VŘD 26\Silnice\OLÚ Jevíčko_parkoviště\ZD Parkoviště sanatorium Jevíčko\Sadové úpravy\Následná péče\"/>
    </mc:Choice>
  </mc:AlternateContent>
  <xr:revisionPtr revIDLastSave="0" documentId="13_ncr:1_{E0A2D224-688C-46C6-A5B0-11329B0629C2}" xr6:coauthVersionLast="47" xr6:coauthVersionMax="47" xr10:uidLastSave="{00000000-0000-0000-0000-000000000000}"/>
  <bookViews>
    <workbookView xWindow="-108" yWindow="-108" windowWidth="34776" windowHeight="18936" xr2:uid="{00000000-000D-0000-FFFF-FFFF00000000}"/>
  </bookViews>
  <sheets>
    <sheet name="1. ROK NÁSLEDNÁ PÉČE" sheetId="1" r:id="rId1"/>
    <sheet name="2. ROK NÁSLEDNÁ PÉČE" sheetId="2" r:id="rId2"/>
    <sheet name="3. ROK NÁSLEDNÁ PÉČE" sheetId="3" r:id="rId3"/>
    <sheet name="Rekapitulac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" l="1"/>
  <c r="G21" i="3"/>
  <c r="G20" i="3"/>
  <c r="G19" i="3"/>
  <c r="G17" i="3"/>
  <c r="G16" i="3"/>
  <c r="G15" i="3"/>
  <c r="G13" i="3"/>
  <c r="G11" i="3"/>
  <c r="G9" i="3"/>
  <c r="G8" i="3"/>
  <c r="G7" i="3"/>
  <c r="G5" i="3"/>
  <c r="G25" i="3" s="1"/>
  <c r="G30" i="2"/>
  <c r="G28" i="2"/>
  <c r="G26" i="2"/>
  <c r="G24" i="2"/>
  <c r="G22" i="2"/>
  <c r="G20" i="2"/>
  <c r="G18" i="2"/>
  <c r="G17" i="2"/>
  <c r="G15" i="2"/>
  <c r="G13" i="2"/>
  <c r="G11" i="2"/>
  <c r="G9" i="2"/>
  <c r="G32" i="2" s="1"/>
  <c r="G8" i="2"/>
  <c r="G7" i="2"/>
  <c r="G5" i="2"/>
  <c r="G27" i="1"/>
  <c r="G25" i="1"/>
  <c r="G23" i="1"/>
  <c r="G21" i="1"/>
  <c r="G19" i="1"/>
  <c r="G17" i="1"/>
  <c r="G15" i="1"/>
  <c r="G13" i="1"/>
  <c r="G11" i="1"/>
  <c r="G9" i="1"/>
  <c r="G8" i="1"/>
  <c r="G7" i="1"/>
  <c r="G5" i="1"/>
  <c r="G29" i="1" s="1"/>
  <c r="G30" i="1" l="1"/>
  <c r="G31" i="1"/>
  <c r="D5" i="4"/>
  <c r="G33" i="2"/>
  <c r="G34" i="2" s="1"/>
  <c r="D6" i="4"/>
  <c r="G26" i="3"/>
  <c r="G27" i="3" s="1"/>
  <c r="D7" i="4"/>
  <c r="F7" i="4" l="1"/>
  <c r="E7" i="4"/>
  <c r="E6" i="4"/>
  <c r="F6" i="4" s="1"/>
  <c r="D8" i="4"/>
  <c r="E5" i="4"/>
  <c r="E8" i="4" s="1"/>
  <c r="F5" i="4" l="1"/>
  <c r="F8" i="4"/>
</calcChain>
</file>

<file path=xl/sharedStrings.xml><?xml version="1.0" encoding="utf-8"?>
<sst xmlns="http://schemas.openxmlformats.org/spreadsheetml/2006/main" count="198" uniqueCount="74">
  <si>
    <t>5. Výkaz výměr - NÁSLEDNÁ PÉČE 3 ROKY</t>
  </si>
  <si>
    <t>Akce: PARKOVIŠTĚ SANATORIUM JEVÍČKO - Sadové úpravy</t>
  </si>
  <si>
    <t>Následná péče v 1. roce po realizaci</t>
  </si>
  <si>
    <t>Pol.</t>
  </si>
  <si>
    <t>Popis</t>
  </si>
  <si>
    <t>mj.</t>
  </si>
  <si>
    <t>množ.</t>
  </si>
  <si>
    <t>četnost</t>
  </si>
  <si>
    <t>jed. cena</t>
  </si>
  <si>
    <t>celkem</t>
  </si>
  <si>
    <t>R.1</t>
  </si>
  <si>
    <t>Zálivka rostlin vodou jednotlivě</t>
  </si>
  <si>
    <r>
      <t>m</t>
    </r>
    <r>
      <rPr>
        <vertAlign val="superscript"/>
        <sz val="10"/>
        <rFont val="Arial"/>
      </rPr>
      <t>3</t>
    </r>
  </si>
  <si>
    <t>Výpočet: stromy (1 ks x 60 l) + záhony (154,6 m2 x 20 l) = 3 152 l = 3,15 m3</t>
  </si>
  <si>
    <t>R.2</t>
  </si>
  <si>
    <t>Dovoz vody pro zálivku rostlin za vzdálenost do 1000 m</t>
  </si>
  <si>
    <t>M.1</t>
  </si>
  <si>
    <t>Voda</t>
  </si>
  <si>
    <t>R.3</t>
  </si>
  <si>
    <t xml:space="preserve">Odplevelení záhonů a závlahových mís během vegetační sezóny </t>
  </si>
  <si>
    <r>
      <t>m</t>
    </r>
    <r>
      <rPr>
        <vertAlign val="superscript"/>
        <sz val="10"/>
        <rFont val="Arial"/>
      </rPr>
      <t>2</t>
    </r>
  </si>
  <si>
    <t>Výpočet: Výpočet: stromy (1 ks x 1 m2) + záhony (154,6 m2) = 155,6 m2</t>
  </si>
  <si>
    <t>R.4</t>
  </si>
  <si>
    <t xml:space="preserve">Mulčování rostlin kůrou tl do 0,1 m v rovině a svahu do 1:5 (10 % z celkové plochy) </t>
  </si>
  <si>
    <t>Výpočet: 1 m2 x 0,1 = 0,1 m2</t>
  </si>
  <si>
    <t>M.2</t>
  </si>
  <si>
    <t xml:space="preserve">Dodání drcené borky (štěpky) (10 % z celkové plochy) </t>
  </si>
  <si>
    <t>Výpočet: 0,1 m2 x 0,1 =0,01 m2</t>
  </si>
  <si>
    <t>R.5</t>
  </si>
  <si>
    <t xml:space="preserve">Znovuukotvení - kontrola kotvení, úvazků, kůlů a pletiva  (10 % z celkového množství) </t>
  </si>
  <si>
    <t>ks</t>
  </si>
  <si>
    <t>Výpočet: 1 ks x 0,1 =0,1 ks</t>
  </si>
  <si>
    <t>M.3</t>
  </si>
  <si>
    <t xml:space="preserve">Dodání kůlů ; příček z půlené frézované kulatiny a úvazku (10 % z celkového množství) </t>
  </si>
  <si>
    <t>Výpočet: 3 ks x 0,1 =0,3 ks</t>
  </si>
  <si>
    <t>R.6</t>
  </si>
  <si>
    <t>Výměna za odůmřelé stromy (10 % z celkového množství)</t>
  </si>
  <si>
    <t>Výpočet: 1 ks x 0,1 = 0,1 ks</t>
  </si>
  <si>
    <t>R.7</t>
  </si>
  <si>
    <t>Výměna za odůmřelé keře (10 % z celkového množství)</t>
  </si>
  <si>
    <t>Výpočet: 232 ks x 0,1 = 23,2 ks</t>
  </si>
  <si>
    <t>R.8</t>
  </si>
  <si>
    <t>Výměna za odůmřelé trvalky a traviny (10 % z celkového množství)</t>
  </si>
  <si>
    <t>Výpočet: 39 ks x 0,1 = 3,9 ks</t>
  </si>
  <si>
    <t>R.9</t>
  </si>
  <si>
    <t>Likvidace biologického odpadu</t>
  </si>
  <si>
    <t>t</t>
  </si>
  <si>
    <t>Specifikace - tonáž odpadu bude upřesněna dle skutečné realizace</t>
  </si>
  <si>
    <t>R.10</t>
  </si>
  <si>
    <t>Přesun hmot pro sadovnické a krajinářské úpravy</t>
  </si>
  <si>
    <t>kpl</t>
  </si>
  <si>
    <t xml:space="preserve">Celková cena (bez DPH) </t>
  </si>
  <si>
    <t>DPH 21%</t>
  </si>
  <si>
    <t>Celková cena (včetně DPH)</t>
  </si>
  <si>
    <t>Následná péče v 2. roce po realizaci</t>
  </si>
  <si>
    <t xml:space="preserve">Hnojení tabletovým hnojivem </t>
  </si>
  <si>
    <t>Výpočet: stromy (1 ks x 5 tab) + keře, trvalky, traviny (271 ks x 1 tab) = 276</t>
  </si>
  <si>
    <t xml:space="preserve">Dodání zásobního tabletového hnojiva </t>
  </si>
  <si>
    <t>M.4</t>
  </si>
  <si>
    <t>R.11</t>
  </si>
  <si>
    <t>Následná péče v 3. roce po realizaci</t>
  </si>
  <si>
    <t xml:space="preserve">Výchovný řez stromů </t>
  </si>
  <si>
    <t xml:space="preserve">Řez keřů </t>
  </si>
  <si>
    <t>Finální odstranění kotvení</t>
  </si>
  <si>
    <t>REKAPITULACE</t>
  </si>
  <si>
    <t>Objekt</t>
  </si>
  <si>
    <t xml:space="preserve">Popis </t>
  </si>
  <si>
    <t>OC</t>
  </si>
  <si>
    <t>DPH</t>
  </si>
  <si>
    <t>OC+DPH</t>
  </si>
  <si>
    <t>1. rok následné péče</t>
  </si>
  <si>
    <t>2. rok následné péče</t>
  </si>
  <si>
    <t>3. rok následné péče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</si>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</sst>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scheme val="minor"/>
    </font>
    <font>
      <b/>
      <sz val="12"/>
      <name val="Arial"/>
    </font>
    <font>
      <b/>
      <sz val="10"/>
      <name val="Arial"/>
    </font>
    <font>
      <sz val="10"/>
      <color theme="1"/>
      <name val="Arial"/>
    </font>
    <font>
      <sz val="10"/>
      <name val="Arial"/>
    </font>
    <font>
      <i/>
      <sz val="10"/>
      <name val="Arial"/>
    </font>
    <font>
      <sz val="10"/>
      <color indexed="2"/>
      <name val="Arial"/>
    </font>
    <font>
      <sz val="8"/>
      <name val="Arial"/>
    </font>
    <font>
      <b/>
      <u/>
      <sz val="8"/>
      <name val="Arial CE"/>
    </font>
    <font>
      <b/>
      <sz val="10"/>
      <color theme="1"/>
      <name val="Arial"/>
    </font>
    <font>
      <b/>
      <sz val="12"/>
      <color theme="1"/>
      <name val="Calibri"/>
      <scheme val="minor"/>
    </font>
    <font>
      <vertAlign val="superscript"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theme="8" tint="0.79998168889431442"/>
      </patternFill>
    </fill>
  </fills>
  <borders count="4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/>
    <xf numFmtId="0" fontId="2" fillId="0" borderId="0" xfId="0" applyFont="1" applyAlignment="1">
      <alignment horizontal="left"/>
    </xf>
    <xf numFmtId="0" fontId="3" fillId="2" borderId="2" xfId="0" applyFont="1" applyFill="1" applyBorder="1"/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/>
    <xf numFmtId="0" fontId="3" fillId="2" borderId="4" xfId="0" applyFont="1" applyFill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49" fontId="4" fillId="0" borderId="8" xfId="0" applyNumberFormat="1" applyFont="1" applyBorder="1"/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/>
    <xf numFmtId="4" fontId="4" fillId="3" borderId="7" xfId="0" applyNumberFormat="1" applyFont="1" applyFill="1" applyBorder="1"/>
    <xf numFmtId="4" fontId="4" fillId="0" borderId="7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49" fontId="5" fillId="0" borderId="10" xfId="0" applyNumberFormat="1" applyFont="1" applyBorder="1"/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/>
    <xf numFmtId="4" fontId="4" fillId="3" borderId="11" xfId="0" applyNumberFormat="1" applyFont="1" applyFill="1" applyBorder="1"/>
    <xf numFmtId="4" fontId="4" fillId="0" borderId="11" xfId="0" applyNumberFormat="1" applyFont="1" applyBorder="1" applyAlignment="1">
      <alignment horizontal="right"/>
    </xf>
    <xf numFmtId="0" fontId="3" fillId="0" borderId="12" xfId="0" applyFont="1" applyBorder="1" applyAlignment="1">
      <alignment horizontal="center" vertical="center"/>
    </xf>
    <xf numFmtId="49" fontId="4" fillId="0" borderId="6" xfId="0" applyNumberFormat="1" applyFont="1" applyBorder="1"/>
    <xf numFmtId="0" fontId="4" fillId="0" borderId="12" xfId="0" applyFont="1" applyBorder="1" applyAlignment="1">
      <alignment horizontal="center"/>
    </xf>
    <xf numFmtId="2" fontId="4" fillId="0" borderId="12" xfId="0" applyNumberFormat="1" applyFont="1" applyBorder="1"/>
    <xf numFmtId="4" fontId="4" fillId="3" borderId="12" xfId="0" applyNumberFormat="1" applyFont="1" applyFill="1" applyBorder="1"/>
    <xf numFmtId="4" fontId="4" fillId="0" borderId="12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2" fontId="4" fillId="0" borderId="6" xfId="0" applyNumberFormat="1" applyFont="1" applyBorder="1"/>
    <xf numFmtId="4" fontId="4" fillId="3" borderId="6" xfId="0" applyNumberFormat="1" applyFont="1" applyFill="1" applyBorder="1"/>
    <xf numFmtId="4" fontId="4" fillId="0" borderId="6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/>
    <xf numFmtId="0" fontId="4" fillId="0" borderId="13" xfId="0" applyFont="1" applyBorder="1" applyAlignment="1">
      <alignment horizontal="center"/>
    </xf>
    <xf numFmtId="4" fontId="4" fillId="0" borderId="13" xfId="0" applyNumberFormat="1" applyFont="1" applyBorder="1"/>
    <xf numFmtId="2" fontId="4" fillId="0" borderId="13" xfId="0" applyNumberFormat="1" applyFont="1" applyBorder="1"/>
    <xf numFmtId="4" fontId="4" fillId="3" borderId="13" xfId="0" applyNumberFormat="1" applyFont="1" applyFill="1" applyBorder="1"/>
    <xf numFmtId="4" fontId="4" fillId="0" borderId="13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5" fillId="0" borderId="14" xfId="0" applyFont="1" applyBorder="1"/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/>
    <xf numFmtId="2" fontId="4" fillId="0" borderId="14" xfId="0" applyNumberFormat="1" applyFont="1" applyBorder="1"/>
    <xf numFmtId="4" fontId="4" fillId="3" borderId="14" xfId="0" applyNumberFormat="1" applyFont="1" applyFill="1" applyBorder="1"/>
    <xf numFmtId="4" fontId="4" fillId="0" borderId="14" xfId="0" applyNumberFormat="1" applyFont="1" applyBorder="1" applyAlignment="1">
      <alignment horizontal="right"/>
    </xf>
    <xf numFmtId="0" fontId="4" fillId="0" borderId="15" xfId="0" applyFont="1" applyBorder="1" applyAlignment="1">
      <alignment horizontal="center" vertical="center"/>
    </xf>
    <xf numFmtId="0" fontId="5" fillId="0" borderId="15" xfId="0" applyFont="1" applyBorder="1"/>
    <xf numFmtId="0" fontId="4" fillId="0" borderId="15" xfId="0" applyFont="1" applyBorder="1" applyAlignment="1">
      <alignment horizontal="center"/>
    </xf>
    <xf numFmtId="4" fontId="4" fillId="0" borderId="15" xfId="0" applyNumberFormat="1" applyFont="1" applyBorder="1"/>
    <xf numFmtId="2" fontId="4" fillId="0" borderId="15" xfId="0" applyNumberFormat="1" applyFont="1" applyBorder="1"/>
    <xf numFmtId="4" fontId="4" fillId="3" borderId="15" xfId="0" applyNumberFormat="1" applyFont="1" applyFill="1" applyBorder="1"/>
    <xf numFmtId="4" fontId="4" fillId="0" borderId="16" xfId="0" applyNumberFormat="1" applyFont="1" applyBorder="1" applyAlignment="1">
      <alignment horizontal="right"/>
    </xf>
    <xf numFmtId="4" fontId="4" fillId="3" borderId="17" xfId="0" applyNumberFormat="1" applyFont="1" applyFill="1" applyBorder="1"/>
    <xf numFmtId="4" fontId="4" fillId="3" borderId="18" xfId="0" applyNumberFormat="1" applyFont="1" applyFill="1" applyBorder="1"/>
    <xf numFmtId="4" fontId="4" fillId="0" borderId="19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4" fontId="4" fillId="0" borderId="16" xfId="0" applyNumberFormat="1" applyFont="1" applyBorder="1"/>
    <xf numFmtId="2" fontId="4" fillId="0" borderId="16" xfId="0" applyNumberFormat="1" applyFont="1" applyBorder="1"/>
    <xf numFmtId="4" fontId="4" fillId="3" borderId="16" xfId="0" applyNumberFormat="1" applyFont="1" applyFill="1" applyBorder="1"/>
    <xf numFmtId="4" fontId="4" fillId="0" borderId="15" xfId="0" applyNumberFormat="1" applyFont="1" applyBorder="1" applyAlignment="1">
      <alignment horizontal="right"/>
    </xf>
    <xf numFmtId="0" fontId="4" fillId="0" borderId="17" xfId="0" applyFont="1" applyBorder="1"/>
    <xf numFmtId="4" fontId="4" fillId="0" borderId="7" xfId="0" applyNumberFormat="1" applyFont="1" applyBorder="1"/>
    <xf numFmtId="4" fontId="4" fillId="0" borderId="21" xfId="0" applyNumberFormat="1" applyFont="1" applyBorder="1" applyAlignment="1">
      <alignment horizontal="right"/>
    </xf>
    <xf numFmtId="0" fontId="5" fillId="0" borderId="18" xfId="0" applyFont="1" applyBorder="1"/>
    <xf numFmtId="0" fontId="4" fillId="0" borderId="19" xfId="0" applyFont="1" applyBorder="1" applyAlignment="1">
      <alignment horizontal="center"/>
    </xf>
    <xf numFmtId="4" fontId="4" fillId="0" borderId="19" xfId="0" applyNumberFormat="1" applyFont="1" applyBorder="1"/>
    <xf numFmtId="2" fontId="4" fillId="0" borderId="19" xfId="0" applyNumberFormat="1" applyFont="1" applyBorder="1"/>
    <xf numFmtId="4" fontId="4" fillId="3" borderId="19" xfId="0" applyNumberFormat="1" applyFont="1" applyFill="1" applyBorder="1"/>
    <xf numFmtId="4" fontId="4" fillId="0" borderId="22" xfId="0" applyNumberFormat="1" applyFont="1" applyBorder="1" applyAlignment="1">
      <alignment horizontal="right"/>
    </xf>
    <xf numFmtId="4" fontId="6" fillId="3" borderId="15" xfId="0" applyNumberFormat="1" applyFont="1" applyFill="1" applyBorder="1"/>
    <xf numFmtId="4" fontId="6" fillId="3" borderId="14" xfId="0" applyNumberFormat="1" applyFont="1" applyFill="1" applyBorder="1"/>
    <xf numFmtId="2" fontId="6" fillId="0" borderId="15" xfId="0" applyNumberFormat="1" applyFont="1" applyBorder="1"/>
    <xf numFmtId="0" fontId="4" fillId="0" borderId="6" xfId="0" applyFont="1" applyBorder="1"/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/>
    <xf numFmtId="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9" fillId="0" borderId="0" xfId="0" applyFont="1"/>
    <xf numFmtId="4" fontId="9" fillId="0" borderId="0" xfId="0" applyNumberFormat="1" applyFont="1"/>
    <xf numFmtId="0" fontId="3" fillId="0" borderId="0" xfId="0" applyFont="1"/>
    <xf numFmtId="4" fontId="3" fillId="0" borderId="23" xfId="0" applyNumberFormat="1" applyFont="1" applyBorder="1"/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9" fontId="4" fillId="0" borderId="0" xfId="0" applyNumberFormat="1" applyFont="1"/>
    <xf numFmtId="2" fontId="4" fillId="0" borderId="0" xfId="0" applyNumberFormat="1" applyFont="1"/>
    <xf numFmtId="4" fontId="4" fillId="3" borderId="24" xfId="0" applyNumberFormat="1" applyFont="1" applyFill="1" applyBorder="1"/>
    <xf numFmtId="0" fontId="4" fillId="0" borderId="25" xfId="0" applyFont="1" applyBorder="1" applyAlignment="1">
      <alignment horizontal="center" vertical="center"/>
    </xf>
    <xf numFmtId="49" fontId="5" fillId="0" borderId="18" xfId="0" applyNumberFormat="1" applyFont="1" applyBorder="1"/>
    <xf numFmtId="4" fontId="4" fillId="3" borderId="26" xfId="0" applyNumberFormat="1" applyFont="1" applyFill="1" applyBorder="1"/>
    <xf numFmtId="0" fontId="4" fillId="0" borderId="0" xfId="0" applyFont="1" applyAlignment="1">
      <alignment horizontal="center"/>
    </xf>
    <xf numFmtId="2" fontId="4" fillId="3" borderId="6" xfId="0" applyNumberFormat="1" applyFont="1" applyFill="1" applyBorder="1"/>
    <xf numFmtId="4" fontId="4" fillId="3" borderId="0" xfId="0" applyNumberFormat="1" applyFont="1" applyFill="1"/>
    <xf numFmtId="4" fontId="4" fillId="0" borderId="24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4" fontId="4" fillId="0" borderId="0" xfId="0" applyNumberFormat="1" applyFont="1"/>
    <xf numFmtId="0" fontId="4" fillId="0" borderId="11" xfId="0" applyFont="1" applyBorder="1"/>
    <xf numFmtId="0" fontId="5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 wrapText="1"/>
    </xf>
    <xf numFmtId="2" fontId="4" fillId="0" borderId="21" xfId="0" applyNumberFormat="1" applyFont="1" applyBorder="1"/>
    <xf numFmtId="4" fontId="4" fillId="0" borderId="11" xfId="0" applyNumberFormat="1" applyFont="1" applyBorder="1"/>
    <xf numFmtId="2" fontId="4" fillId="0" borderId="25" xfId="0" applyNumberFormat="1" applyFont="1" applyBorder="1"/>
    <xf numFmtId="2" fontId="4" fillId="0" borderId="15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49" fontId="4" fillId="0" borderId="27" xfId="0" applyNumberFormat="1" applyFont="1" applyBorder="1"/>
    <xf numFmtId="2" fontId="4" fillId="0" borderId="9" xfId="0" applyNumberFormat="1" applyFont="1" applyBorder="1"/>
    <xf numFmtId="2" fontId="4" fillId="0" borderId="28" xfId="0" applyNumberFormat="1" applyFont="1" applyBorder="1"/>
    <xf numFmtId="2" fontId="4" fillId="0" borderId="2" xfId="0" applyNumberFormat="1" applyFont="1" applyBorder="1"/>
    <xf numFmtId="4" fontId="4" fillId="0" borderId="29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30" xfId="0" applyFont="1" applyBorder="1"/>
    <xf numFmtId="0" fontId="4" fillId="0" borderId="31" xfId="0" applyFont="1" applyBorder="1" applyAlignment="1">
      <alignment horizontal="center"/>
    </xf>
    <xf numFmtId="4" fontId="4" fillId="0" borderId="32" xfId="0" applyNumberFormat="1" applyFont="1" applyBorder="1"/>
    <xf numFmtId="4" fontId="4" fillId="3" borderId="5" xfId="0" applyNumberFormat="1" applyFont="1" applyFill="1" applyBorder="1"/>
    <xf numFmtId="4" fontId="4" fillId="0" borderId="5" xfId="0" applyNumberFormat="1" applyFont="1" applyBorder="1" applyAlignment="1">
      <alignment horizontal="right"/>
    </xf>
    <xf numFmtId="0" fontId="5" fillId="0" borderId="19" xfId="0" applyFont="1" applyBorder="1"/>
    <xf numFmtId="4" fontId="4" fillId="0" borderId="0" xfId="0" applyNumberFormat="1" applyFont="1" applyAlignment="1">
      <alignment horizontal="right"/>
    </xf>
    <xf numFmtId="0" fontId="7" fillId="0" borderId="33" xfId="0" applyFont="1" applyBorder="1" applyAlignment="1">
      <alignment horizontal="center"/>
    </xf>
    <xf numFmtId="0" fontId="8" fillId="0" borderId="33" xfId="0" applyFont="1" applyBorder="1"/>
    <xf numFmtId="0" fontId="8" fillId="0" borderId="33" xfId="0" applyFont="1" applyBorder="1" applyAlignment="1">
      <alignment horizontal="center"/>
    </xf>
    <xf numFmtId="164" fontId="8" fillId="0" borderId="33" xfId="0" applyNumberFormat="1" applyFont="1" applyBorder="1"/>
    <xf numFmtId="4" fontId="8" fillId="0" borderId="33" xfId="0" applyNumberFormat="1" applyFont="1" applyBorder="1"/>
    <xf numFmtId="4" fontId="8" fillId="0" borderId="33" xfId="0" applyNumberFormat="1" applyFont="1" applyBorder="1" applyAlignment="1">
      <alignment horizontal="right"/>
    </xf>
    <xf numFmtId="0" fontId="10" fillId="0" borderId="0" xfId="0" applyFont="1"/>
    <xf numFmtId="0" fontId="3" fillId="0" borderId="6" xfId="0" applyFont="1" applyBorder="1"/>
    <xf numFmtId="4" fontId="3" fillId="0" borderId="6" xfId="0" applyNumberFormat="1" applyFont="1" applyBorder="1" applyAlignment="1">
      <alignment horizontal="center"/>
    </xf>
    <xf numFmtId="0" fontId="0" fillId="0" borderId="0" xfId="0" applyBorder="1"/>
    <xf numFmtId="0" fontId="9" fillId="0" borderId="34" xfId="0" applyFont="1" applyBorder="1"/>
    <xf numFmtId="0" fontId="9" fillId="0" borderId="35" xfId="0" applyFont="1" applyBorder="1"/>
    <xf numFmtId="0" fontId="9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3" fillId="0" borderId="37" xfId="0" applyFont="1" applyBorder="1"/>
    <xf numFmtId="4" fontId="3" fillId="0" borderId="38" xfId="0" applyNumberFormat="1" applyFont="1" applyBorder="1" applyAlignment="1">
      <alignment horizontal="center"/>
    </xf>
    <xf numFmtId="0" fontId="3" fillId="0" borderId="39" xfId="0" applyFont="1" applyBorder="1"/>
    <xf numFmtId="0" fontId="9" fillId="0" borderId="40" xfId="0" applyFont="1" applyBorder="1"/>
    <xf numFmtId="4" fontId="9" fillId="0" borderId="40" xfId="0" applyNumberFormat="1" applyFont="1" applyBorder="1" applyAlignment="1">
      <alignment horizontal="center"/>
    </xf>
    <xf numFmtId="4" fontId="3" fillId="0" borderId="40" xfId="0" applyNumberFormat="1" applyFont="1" applyBorder="1" applyAlignment="1">
      <alignment horizontal="center"/>
    </xf>
    <xf numFmtId="4" fontId="9" fillId="0" borderId="4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/>
  </sheetViews>
  <sheetFormatPr defaultRowHeight="14.4" x14ac:dyDescent="0.3"/>
  <cols>
    <col min="1" max="1" width="5.33203125" customWidth="1"/>
    <col min="2" max="2" width="73.88671875" customWidth="1"/>
    <col min="3" max="3" width="7.33203125" customWidth="1"/>
    <col min="5" max="5" width="8.88671875" customWidth="1"/>
    <col min="6" max="6" width="11.6640625" customWidth="1"/>
    <col min="7" max="7" width="13.88671875" customWidth="1"/>
  </cols>
  <sheetData>
    <row r="1" spans="1:7" ht="15.6" x14ac:dyDescent="0.3">
      <c r="B1" s="1" t="s">
        <v>0</v>
      </c>
    </row>
    <row r="2" spans="1:7" x14ac:dyDescent="0.3">
      <c r="A2" s="2"/>
      <c r="B2" s="3" t="s">
        <v>1</v>
      </c>
      <c r="C2" s="2"/>
      <c r="D2" s="2"/>
      <c r="E2" s="2"/>
      <c r="F2" s="2"/>
      <c r="G2" s="2"/>
    </row>
    <row r="3" spans="1:7" ht="14.4" customHeight="1" x14ac:dyDescent="0.3">
      <c r="A3" s="4"/>
      <c r="B3" s="5" t="s">
        <v>2</v>
      </c>
      <c r="C3" s="6"/>
      <c r="D3" s="6"/>
      <c r="E3" s="6"/>
      <c r="F3" s="6"/>
      <c r="G3" s="7"/>
    </row>
    <row r="4" spans="1:7" x14ac:dyDescent="0.3">
      <c r="A4" s="8" t="s">
        <v>3</v>
      </c>
      <c r="B4" s="9" t="s">
        <v>4</v>
      </c>
      <c r="C4" s="10" t="s">
        <v>5</v>
      </c>
      <c r="D4" s="11" t="s">
        <v>6</v>
      </c>
      <c r="E4" s="11" t="s">
        <v>7</v>
      </c>
      <c r="F4" s="12" t="s">
        <v>8</v>
      </c>
      <c r="G4" s="12" t="s">
        <v>9</v>
      </c>
    </row>
    <row r="5" spans="1:7" ht="16.2" x14ac:dyDescent="0.3">
      <c r="A5" s="13" t="s">
        <v>10</v>
      </c>
      <c r="B5" s="14" t="s">
        <v>11</v>
      </c>
      <c r="C5" s="15" t="s">
        <v>12</v>
      </c>
      <c r="D5" s="16">
        <v>3.1520000000000001</v>
      </c>
      <c r="E5" s="16">
        <v>8</v>
      </c>
      <c r="F5" s="17"/>
      <c r="G5" s="18">
        <f>D5*E5*F5</f>
        <v>0</v>
      </c>
    </row>
    <row r="6" spans="1:7" x14ac:dyDescent="0.3">
      <c r="A6" s="19"/>
      <c r="B6" s="20" t="s">
        <v>13</v>
      </c>
      <c r="C6" s="21"/>
      <c r="D6" s="22"/>
      <c r="E6" s="22"/>
      <c r="F6" s="23"/>
      <c r="G6" s="24"/>
    </row>
    <row r="7" spans="1:7" ht="16.2" x14ac:dyDescent="0.3">
      <c r="A7" s="25" t="s">
        <v>14</v>
      </c>
      <c r="B7" s="26" t="s">
        <v>15</v>
      </c>
      <c r="C7" s="27" t="s">
        <v>12</v>
      </c>
      <c r="D7" s="28">
        <v>3.15</v>
      </c>
      <c r="E7" s="28">
        <v>8</v>
      </c>
      <c r="F7" s="29"/>
      <c r="G7" s="30">
        <f t="shared" ref="G7:G9" si="0">D7*E7*F7</f>
        <v>0</v>
      </c>
    </row>
    <row r="8" spans="1:7" ht="16.2" x14ac:dyDescent="0.3">
      <c r="A8" s="31" t="s">
        <v>16</v>
      </c>
      <c r="B8" s="26" t="s">
        <v>17</v>
      </c>
      <c r="C8" s="32" t="s">
        <v>12</v>
      </c>
      <c r="D8" s="33">
        <v>3.15</v>
      </c>
      <c r="E8" s="33">
        <v>8</v>
      </c>
      <c r="F8" s="34"/>
      <c r="G8" s="35">
        <f t="shared" si="0"/>
        <v>0</v>
      </c>
    </row>
    <row r="9" spans="1:7" ht="16.2" x14ac:dyDescent="0.3">
      <c r="A9" s="36" t="s">
        <v>18</v>
      </c>
      <c r="B9" s="37" t="s">
        <v>19</v>
      </c>
      <c r="C9" s="38" t="s">
        <v>20</v>
      </c>
      <c r="D9" s="39">
        <v>155.6</v>
      </c>
      <c r="E9" s="40">
        <v>2</v>
      </c>
      <c r="F9" s="41"/>
      <c r="G9" s="42">
        <f t="shared" si="0"/>
        <v>0</v>
      </c>
    </row>
    <row r="10" spans="1:7" x14ac:dyDescent="0.3">
      <c r="A10" s="43"/>
      <c r="B10" s="44" t="s">
        <v>21</v>
      </c>
      <c r="C10" s="45"/>
      <c r="D10" s="46"/>
      <c r="E10" s="47"/>
      <c r="F10" s="48"/>
      <c r="G10" s="49"/>
    </row>
    <row r="11" spans="1:7" ht="16.2" x14ac:dyDescent="0.3">
      <c r="A11" s="36" t="s">
        <v>22</v>
      </c>
      <c r="B11" s="37" t="s">
        <v>23</v>
      </c>
      <c r="C11" s="38" t="s">
        <v>20</v>
      </c>
      <c r="D11" s="39">
        <v>0.1</v>
      </c>
      <c r="E11" s="40">
        <v>1</v>
      </c>
      <c r="F11" s="41"/>
      <c r="G11" s="42">
        <f>D11*E11*F11</f>
        <v>0</v>
      </c>
    </row>
    <row r="12" spans="1:7" x14ac:dyDescent="0.3">
      <c r="A12" s="50"/>
      <c r="B12" s="51" t="s">
        <v>24</v>
      </c>
      <c r="C12" s="52"/>
      <c r="D12" s="53"/>
      <c r="E12" s="54"/>
      <c r="F12" s="55"/>
      <c r="G12" s="56"/>
    </row>
    <row r="13" spans="1:7" ht="16.2" x14ac:dyDescent="0.3">
      <c r="A13" s="36" t="s">
        <v>25</v>
      </c>
      <c r="B13" s="37" t="s">
        <v>26</v>
      </c>
      <c r="C13" s="38" t="s">
        <v>12</v>
      </c>
      <c r="D13" s="39">
        <v>0.01</v>
      </c>
      <c r="E13" s="40">
        <v>1</v>
      </c>
      <c r="F13" s="57"/>
      <c r="G13" s="18">
        <f>D13*E13*F13</f>
        <v>0</v>
      </c>
    </row>
    <row r="14" spans="1:7" x14ac:dyDescent="0.3">
      <c r="A14" s="50"/>
      <c r="B14" s="51" t="s">
        <v>27</v>
      </c>
      <c r="C14" s="52"/>
      <c r="D14" s="53"/>
      <c r="E14" s="54"/>
      <c r="F14" s="58"/>
      <c r="G14" s="59"/>
    </row>
    <row r="15" spans="1:7" x14ac:dyDescent="0.3">
      <c r="A15" s="36" t="s">
        <v>28</v>
      </c>
      <c r="B15" s="37" t="s">
        <v>29</v>
      </c>
      <c r="C15" s="38" t="s">
        <v>30</v>
      </c>
      <c r="D15" s="39">
        <v>0.1</v>
      </c>
      <c r="E15" s="40">
        <v>1</v>
      </c>
      <c r="F15" s="41"/>
      <c r="G15" s="60">
        <f>D15*E15*F15</f>
        <v>0</v>
      </c>
    </row>
    <row r="16" spans="1:7" x14ac:dyDescent="0.3">
      <c r="A16" s="50"/>
      <c r="B16" s="51" t="s">
        <v>31</v>
      </c>
      <c r="C16" s="61"/>
      <c r="D16" s="62"/>
      <c r="E16" s="63"/>
      <c r="F16" s="64"/>
      <c r="G16" s="65"/>
    </row>
    <row r="17" spans="1:7" x14ac:dyDescent="0.3">
      <c r="A17" s="36" t="s">
        <v>32</v>
      </c>
      <c r="B17" s="66" t="s">
        <v>33</v>
      </c>
      <c r="C17" s="15" t="s">
        <v>30</v>
      </c>
      <c r="D17" s="67">
        <v>0.3</v>
      </c>
      <c r="E17" s="16">
        <v>1</v>
      </c>
      <c r="F17" s="17"/>
      <c r="G17" s="68">
        <f>D17*E17*F17</f>
        <v>0</v>
      </c>
    </row>
    <row r="18" spans="1:7" x14ac:dyDescent="0.3">
      <c r="A18" s="50"/>
      <c r="B18" s="69" t="s">
        <v>34</v>
      </c>
      <c r="C18" s="70"/>
      <c r="D18" s="71"/>
      <c r="E18" s="72"/>
      <c r="F18" s="73"/>
      <c r="G18" s="74"/>
    </row>
    <row r="19" spans="1:7" x14ac:dyDescent="0.3">
      <c r="A19" s="36" t="s">
        <v>35</v>
      </c>
      <c r="B19" s="37" t="s">
        <v>36</v>
      </c>
      <c r="C19" s="38" t="s">
        <v>30</v>
      </c>
      <c r="D19" s="40">
        <v>0.1</v>
      </c>
      <c r="E19" s="40">
        <v>1</v>
      </c>
      <c r="F19" s="41"/>
      <c r="G19" s="42">
        <f>D19*E19*F19</f>
        <v>0</v>
      </c>
    </row>
    <row r="20" spans="1:7" x14ac:dyDescent="0.3">
      <c r="A20" s="50"/>
      <c r="B20" s="51" t="s">
        <v>37</v>
      </c>
      <c r="C20" s="52"/>
      <c r="D20" s="54"/>
      <c r="E20" s="54"/>
      <c r="F20" s="75"/>
      <c r="G20" s="65"/>
    </row>
    <row r="21" spans="1:7" x14ac:dyDescent="0.3">
      <c r="A21" s="36" t="s">
        <v>38</v>
      </c>
      <c r="B21" s="37" t="s">
        <v>39</v>
      </c>
      <c r="C21" s="38" t="s">
        <v>30</v>
      </c>
      <c r="D21" s="40">
        <v>23.2</v>
      </c>
      <c r="E21" s="40">
        <v>1</v>
      </c>
      <c r="F21" s="41"/>
      <c r="G21" s="42">
        <f>D21*E21*F21</f>
        <v>0</v>
      </c>
    </row>
    <row r="22" spans="1:7" x14ac:dyDescent="0.3">
      <c r="A22" s="50"/>
      <c r="B22" s="51" t="s">
        <v>40</v>
      </c>
      <c r="C22" s="52"/>
      <c r="D22" s="54"/>
      <c r="E22" s="54"/>
      <c r="F22" s="75"/>
      <c r="G22" s="65"/>
    </row>
    <row r="23" spans="1:7" x14ac:dyDescent="0.3">
      <c r="A23" s="43" t="s">
        <v>41</v>
      </c>
      <c r="B23" s="37" t="s">
        <v>42</v>
      </c>
      <c r="C23" s="45" t="s">
        <v>30</v>
      </c>
      <c r="D23" s="47">
        <v>3.9</v>
      </c>
      <c r="E23" s="47">
        <v>1</v>
      </c>
      <c r="F23" s="48"/>
      <c r="G23" s="49">
        <f>D23*E23*F23</f>
        <v>0</v>
      </c>
    </row>
    <row r="24" spans="1:7" x14ac:dyDescent="0.3">
      <c r="A24" s="43"/>
      <c r="B24" s="51" t="s">
        <v>43</v>
      </c>
      <c r="C24" s="45"/>
      <c r="D24" s="47"/>
      <c r="E24" s="47"/>
      <c r="F24" s="76"/>
      <c r="G24" s="49"/>
    </row>
    <row r="25" spans="1:7" x14ac:dyDescent="0.3">
      <c r="A25" s="36" t="s">
        <v>44</v>
      </c>
      <c r="B25" s="37" t="s">
        <v>45</v>
      </c>
      <c r="C25" s="38" t="s">
        <v>46</v>
      </c>
      <c r="D25" s="40">
        <v>1</v>
      </c>
      <c r="E25" s="40">
        <v>1</v>
      </c>
      <c r="F25" s="41"/>
      <c r="G25" s="42">
        <f>D25*E25*F25</f>
        <v>0</v>
      </c>
    </row>
    <row r="26" spans="1:7" x14ac:dyDescent="0.3">
      <c r="A26" s="50"/>
      <c r="B26" s="51" t="s">
        <v>47</v>
      </c>
      <c r="C26" s="52"/>
      <c r="D26" s="77"/>
      <c r="E26" s="54"/>
      <c r="F26" s="55"/>
      <c r="G26" s="65"/>
    </row>
    <row r="27" spans="1:7" x14ac:dyDescent="0.3">
      <c r="A27" s="31" t="s">
        <v>48</v>
      </c>
      <c r="B27" s="78" t="s">
        <v>49</v>
      </c>
      <c r="C27" s="31" t="s">
        <v>50</v>
      </c>
      <c r="D27" s="33">
        <v>1</v>
      </c>
      <c r="E27" s="33">
        <v>1</v>
      </c>
      <c r="F27" s="34"/>
      <c r="G27" s="35">
        <f>D27*E27*F27</f>
        <v>0</v>
      </c>
    </row>
    <row r="28" spans="1:7" x14ac:dyDescent="0.3">
      <c r="A28" s="79"/>
      <c r="B28" s="80"/>
      <c r="C28" s="81"/>
      <c r="D28" s="82"/>
      <c r="E28" s="82"/>
      <c r="F28" s="83"/>
      <c r="G28" s="84"/>
    </row>
    <row r="29" spans="1:7" x14ac:dyDescent="0.3">
      <c r="B29" s="85" t="s">
        <v>51</v>
      </c>
      <c r="G29" s="86">
        <f>SUM(G5:G27)</f>
        <v>0</v>
      </c>
    </row>
    <row r="30" spans="1:7" x14ac:dyDescent="0.3">
      <c r="B30" s="87" t="s">
        <v>52</v>
      </c>
      <c r="G30" s="88">
        <f>G29*21/100</f>
        <v>0</v>
      </c>
    </row>
    <row r="31" spans="1:7" x14ac:dyDescent="0.3">
      <c r="B31" s="85" t="s">
        <v>53</v>
      </c>
      <c r="G31" s="86">
        <f>SUM(G29:G30)</f>
        <v>0</v>
      </c>
    </row>
  </sheetData>
  <pageMargins left="0.70078740157480324" right="0.70078740157480324" top="0.75196850393700787" bottom="0.75196850393700787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workbookViewId="0"/>
  </sheetViews>
  <sheetFormatPr defaultRowHeight="14.4" x14ac:dyDescent="0.3"/>
  <cols>
    <col min="1" max="1" width="5.33203125" customWidth="1"/>
    <col min="2" max="2" width="73.88671875" customWidth="1"/>
    <col min="3" max="3" width="7.33203125" customWidth="1"/>
    <col min="5" max="5" width="8.88671875" customWidth="1"/>
    <col min="6" max="6" width="11.6640625" customWidth="1"/>
    <col min="7" max="7" width="13.88671875" customWidth="1"/>
  </cols>
  <sheetData>
    <row r="1" spans="1:7" x14ac:dyDescent="0.3">
      <c r="B1" s="3" t="s">
        <v>1</v>
      </c>
    </row>
    <row r="2" spans="1:7" x14ac:dyDescent="0.3">
      <c r="B2" s="3"/>
    </row>
    <row r="3" spans="1:7" ht="14.4" customHeight="1" x14ac:dyDescent="0.3">
      <c r="A3" s="4"/>
      <c r="B3" s="5" t="s">
        <v>54</v>
      </c>
      <c r="C3" s="6"/>
      <c r="D3" s="6"/>
      <c r="E3" s="6"/>
      <c r="F3" s="6"/>
      <c r="G3" s="7"/>
    </row>
    <row r="4" spans="1:7" x14ac:dyDescent="0.3">
      <c r="A4" s="10" t="s">
        <v>3</v>
      </c>
      <c r="B4" s="9" t="s">
        <v>4</v>
      </c>
      <c r="C4" s="89" t="s">
        <v>5</v>
      </c>
      <c r="D4" s="11" t="s">
        <v>6</v>
      </c>
      <c r="E4" s="90" t="s">
        <v>7</v>
      </c>
      <c r="F4" s="91" t="s">
        <v>8</v>
      </c>
      <c r="G4" s="91" t="s">
        <v>9</v>
      </c>
    </row>
    <row r="5" spans="1:7" ht="16.2" x14ac:dyDescent="0.3">
      <c r="A5" s="13" t="s">
        <v>10</v>
      </c>
      <c r="B5" s="92" t="s">
        <v>11</v>
      </c>
      <c r="C5" s="15" t="s">
        <v>12</v>
      </c>
      <c r="D5" s="93">
        <v>3.1520000000000001</v>
      </c>
      <c r="E5" s="16">
        <v>6</v>
      </c>
      <c r="F5" s="94"/>
      <c r="G5" s="42">
        <f>D5*E5*F5</f>
        <v>0</v>
      </c>
    </row>
    <row r="6" spans="1:7" x14ac:dyDescent="0.3">
      <c r="A6" s="95"/>
      <c r="B6" s="96" t="s">
        <v>13</v>
      </c>
      <c r="C6" s="70"/>
      <c r="D6" s="93"/>
      <c r="E6" s="72"/>
      <c r="F6" s="97"/>
      <c r="G6" s="49"/>
    </row>
    <row r="7" spans="1:7" ht="16.2" x14ac:dyDescent="0.3">
      <c r="A7" s="25" t="s">
        <v>14</v>
      </c>
      <c r="B7" s="26" t="s">
        <v>15</v>
      </c>
      <c r="C7" s="98" t="s">
        <v>12</v>
      </c>
      <c r="D7" s="28">
        <v>3.15</v>
      </c>
      <c r="E7" s="93">
        <v>6</v>
      </c>
      <c r="F7" s="99"/>
      <c r="G7" s="35">
        <f t="shared" ref="G7:G9" si="0">D7*E7*F7</f>
        <v>0</v>
      </c>
    </row>
    <row r="8" spans="1:7" ht="16.2" x14ac:dyDescent="0.3">
      <c r="A8" s="31" t="s">
        <v>16</v>
      </c>
      <c r="B8" s="26" t="s">
        <v>17</v>
      </c>
      <c r="C8" s="32" t="s">
        <v>12</v>
      </c>
      <c r="D8" s="93">
        <v>3.15</v>
      </c>
      <c r="E8" s="33">
        <v>6</v>
      </c>
      <c r="F8" s="100"/>
      <c r="G8" s="35">
        <f t="shared" si="0"/>
        <v>0</v>
      </c>
    </row>
    <row r="9" spans="1:7" ht="16.2" x14ac:dyDescent="0.3">
      <c r="A9" s="36" t="s">
        <v>18</v>
      </c>
      <c r="B9" s="37" t="s">
        <v>19</v>
      </c>
      <c r="C9" s="98" t="s">
        <v>20</v>
      </c>
      <c r="D9" s="39">
        <v>155.6</v>
      </c>
      <c r="E9" s="93">
        <v>2</v>
      </c>
      <c r="F9" s="17"/>
      <c r="G9" s="101">
        <f t="shared" si="0"/>
        <v>0</v>
      </c>
    </row>
    <row r="10" spans="1:7" x14ac:dyDescent="0.3">
      <c r="A10" s="50"/>
      <c r="B10" s="51" t="s">
        <v>21</v>
      </c>
      <c r="C10" s="98"/>
      <c r="D10" s="53"/>
      <c r="E10" s="93"/>
      <c r="F10" s="73"/>
      <c r="G10" s="102"/>
    </row>
    <row r="11" spans="1:7" ht="16.2" x14ac:dyDescent="0.3">
      <c r="A11" s="36" t="s">
        <v>22</v>
      </c>
      <c r="B11" s="37" t="s">
        <v>23</v>
      </c>
      <c r="C11" s="38" t="s">
        <v>20</v>
      </c>
      <c r="D11" s="103">
        <v>0.1</v>
      </c>
      <c r="E11" s="40">
        <v>1</v>
      </c>
      <c r="F11" s="100"/>
      <c r="G11" s="42">
        <f>D11*E11*F11</f>
        <v>0</v>
      </c>
    </row>
    <row r="12" spans="1:7" x14ac:dyDescent="0.3">
      <c r="A12" s="50"/>
      <c r="B12" s="51" t="s">
        <v>24</v>
      </c>
      <c r="C12" s="98"/>
      <c r="D12" s="53"/>
      <c r="E12" s="93"/>
      <c r="F12" s="55"/>
      <c r="G12" s="65"/>
    </row>
    <row r="13" spans="1:7" ht="16.2" x14ac:dyDescent="0.3">
      <c r="A13" s="36" t="s">
        <v>25</v>
      </c>
      <c r="B13" s="37" t="s">
        <v>26</v>
      </c>
      <c r="C13" s="38" t="s">
        <v>12</v>
      </c>
      <c r="D13" s="103">
        <v>0.01</v>
      </c>
      <c r="E13" s="40">
        <v>1</v>
      </c>
      <c r="F13" s="41"/>
      <c r="G13" s="42">
        <f>D13*E13*F13</f>
        <v>0</v>
      </c>
    </row>
    <row r="14" spans="1:7" x14ac:dyDescent="0.3">
      <c r="A14" s="50"/>
      <c r="B14" s="51" t="s">
        <v>27</v>
      </c>
      <c r="C14" s="52"/>
      <c r="D14" s="53"/>
      <c r="E14" s="63"/>
      <c r="F14" s="64"/>
      <c r="G14" s="56"/>
    </row>
    <row r="15" spans="1:7" x14ac:dyDescent="0.3">
      <c r="A15" s="21" t="s">
        <v>28</v>
      </c>
      <c r="B15" s="104" t="s">
        <v>55</v>
      </c>
      <c r="C15" s="21" t="s">
        <v>30</v>
      </c>
      <c r="D15" s="24">
        <v>276</v>
      </c>
      <c r="E15" s="16">
        <v>1</v>
      </c>
      <c r="F15" s="17"/>
      <c r="G15" s="18">
        <f>D15*E15*F15</f>
        <v>0</v>
      </c>
    </row>
    <row r="16" spans="1:7" x14ac:dyDescent="0.3">
      <c r="A16" s="21"/>
      <c r="B16" s="105" t="s">
        <v>56</v>
      </c>
      <c r="C16" s="21"/>
      <c r="D16" s="24"/>
      <c r="E16" s="22"/>
      <c r="F16" s="23"/>
      <c r="G16" s="24"/>
    </row>
    <row r="17" spans="1:7" x14ac:dyDescent="0.3">
      <c r="A17" s="27" t="s">
        <v>32</v>
      </c>
      <c r="B17" s="106" t="s">
        <v>57</v>
      </c>
      <c r="C17" s="27" t="s">
        <v>30</v>
      </c>
      <c r="D17" s="30">
        <v>276</v>
      </c>
      <c r="E17" s="28">
        <v>1</v>
      </c>
      <c r="F17" s="29"/>
      <c r="G17" s="30">
        <f t="shared" ref="G17:G30" si="1">D17*E17*F17</f>
        <v>0</v>
      </c>
    </row>
    <row r="18" spans="1:7" x14ac:dyDescent="0.3">
      <c r="A18" s="107" t="s">
        <v>35</v>
      </c>
      <c r="B18" s="37" t="s">
        <v>29</v>
      </c>
      <c r="C18" s="98" t="s">
        <v>30</v>
      </c>
      <c r="D18" s="39">
        <v>0.1</v>
      </c>
      <c r="E18" s="40">
        <v>1</v>
      </c>
      <c r="F18" s="41"/>
      <c r="G18" s="42">
        <f t="shared" si="1"/>
        <v>0</v>
      </c>
    </row>
    <row r="19" spans="1:7" x14ac:dyDescent="0.3">
      <c r="A19" s="52"/>
      <c r="B19" s="51" t="s">
        <v>31</v>
      </c>
      <c r="C19" s="98"/>
      <c r="D19" s="62"/>
      <c r="E19" s="54"/>
      <c r="F19" s="55"/>
      <c r="G19" s="65"/>
    </row>
    <row r="20" spans="1:7" x14ac:dyDescent="0.3">
      <c r="A20" s="38" t="s">
        <v>58</v>
      </c>
      <c r="B20" s="66" t="s">
        <v>33</v>
      </c>
      <c r="C20" s="15" t="s">
        <v>30</v>
      </c>
      <c r="D20" s="103">
        <v>0.3</v>
      </c>
      <c r="E20" s="108">
        <v>1</v>
      </c>
      <c r="F20" s="41"/>
      <c r="G20" s="42">
        <f t="shared" si="1"/>
        <v>0</v>
      </c>
    </row>
    <row r="21" spans="1:7" x14ac:dyDescent="0.3">
      <c r="A21" s="52"/>
      <c r="B21" s="69" t="s">
        <v>34</v>
      </c>
      <c r="C21" s="21"/>
      <c r="D21" s="109"/>
      <c r="E21" s="110"/>
      <c r="F21" s="48"/>
      <c r="G21" s="56"/>
    </row>
    <row r="22" spans="1:7" x14ac:dyDescent="0.3">
      <c r="A22" s="38" t="s">
        <v>38</v>
      </c>
      <c r="B22" s="37" t="s">
        <v>36</v>
      </c>
      <c r="C22" s="38" t="s">
        <v>30</v>
      </c>
      <c r="D22" s="40">
        <v>0.1</v>
      </c>
      <c r="E22" s="93">
        <v>1</v>
      </c>
      <c r="F22" s="41"/>
      <c r="G22" s="42">
        <f t="shared" si="1"/>
        <v>0</v>
      </c>
    </row>
    <row r="23" spans="1:7" x14ac:dyDescent="0.3">
      <c r="A23" s="52"/>
      <c r="B23" s="51" t="s">
        <v>37</v>
      </c>
      <c r="C23" s="98"/>
      <c r="D23" s="54"/>
      <c r="E23" s="93"/>
      <c r="F23" s="75"/>
      <c r="G23" s="65"/>
    </row>
    <row r="24" spans="1:7" x14ac:dyDescent="0.3">
      <c r="A24" s="38" t="s">
        <v>41</v>
      </c>
      <c r="B24" s="37" t="s">
        <v>39</v>
      </c>
      <c r="C24" s="38" t="s">
        <v>30</v>
      </c>
      <c r="D24" s="93">
        <v>23.2</v>
      </c>
      <c r="E24" s="40">
        <v>1</v>
      </c>
      <c r="F24" s="100"/>
      <c r="G24" s="42">
        <f t="shared" si="1"/>
        <v>0</v>
      </c>
    </row>
    <row r="25" spans="1:7" x14ac:dyDescent="0.3">
      <c r="A25" s="52"/>
      <c r="B25" s="51" t="s">
        <v>40</v>
      </c>
      <c r="C25" s="52"/>
      <c r="D25" s="54"/>
      <c r="E25" s="54"/>
      <c r="F25" s="75"/>
      <c r="G25" s="65"/>
    </row>
    <row r="26" spans="1:7" x14ac:dyDescent="0.3">
      <c r="A26" s="45" t="s">
        <v>44</v>
      </c>
      <c r="B26" s="37" t="s">
        <v>42</v>
      </c>
      <c r="C26" s="45" t="s">
        <v>30</v>
      </c>
      <c r="D26" s="47">
        <v>3.9</v>
      </c>
      <c r="E26" s="47">
        <v>1</v>
      </c>
      <c r="F26" s="100"/>
      <c r="G26" s="49">
        <f t="shared" si="1"/>
        <v>0</v>
      </c>
    </row>
    <row r="27" spans="1:7" x14ac:dyDescent="0.3">
      <c r="A27" s="45"/>
      <c r="B27" s="51" t="s">
        <v>43</v>
      </c>
      <c r="C27" s="45"/>
      <c r="D27" s="47"/>
      <c r="E27" s="47"/>
      <c r="F27" s="76"/>
      <c r="G27" s="49"/>
    </row>
    <row r="28" spans="1:7" x14ac:dyDescent="0.3">
      <c r="A28" s="38" t="s">
        <v>48</v>
      </c>
      <c r="B28" s="37" t="s">
        <v>45</v>
      </c>
      <c r="C28" s="38" t="s">
        <v>46</v>
      </c>
      <c r="D28" s="40">
        <v>1</v>
      </c>
      <c r="E28" s="40">
        <v>1</v>
      </c>
      <c r="F28" s="41"/>
      <c r="G28" s="42">
        <f t="shared" si="1"/>
        <v>0</v>
      </c>
    </row>
    <row r="29" spans="1:7" x14ac:dyDescent="0.3">
      <c r="A29" s="52"/>
      <c r="B29" s="51" t="s">
        <v>47</v>
      </c>
      <c r="C29" s="52"/>
      <c r="D29" s="111"/>
      <c r="E29" s="54"/>
      <c r="F29" s="55"/>
      <c r="G29" s="65"/>
    </row>
    <row r="30" spans="1:7" x14ac:dyDescent="0.3">
      <c r="A30" s="32" t="s">
        <v>59</v>
      </c>
      <c r="B30" s="78" t="s">
        <v>49</v>
      </c>
      <c r="C30" s="31" t="s">
        <v>50</v>
      </c>
      <c r="D30" s="112">
        <v>1</v>
      </c>
      <c r="E30" s="33">
        <v>1</v>
      </c>
      <c r="F30" s="34"/>
      <c r="G30" s="35">
        <f t="shared" si="1"/>
        <v>0</v>
      </c>
    </row>
    <row r="31" spans="1:7" x14ac:dyDescent="0.3">
      <c r="A31" s="79"/>
      <c r="B31" s="80"/>
      <c r="C31" s="81"/>
      <c r="D31" s="82"/>
      <c r="E31" s="82"/>
      <c r="F31" s="83"/>
      <c r="G31" s="84"/>
    </row>
    <row r="32" spans="1:7" x14ac:dyDescent="0.3">
      <c r="B32" s="85" t="s">
        <v>51</v>
      </c>
      <c r="G32" s="86">
        <f>SUM(G5:G30)</f>
        <v>0</v>
      </c>
    </row>
    <row r="33" spans="2:7" x14ac:dyDescent="0.3">
      <c r="B33" s="87" t="s">
        <v>52</v>
      </c>
      <c r="G33" s="88">
        <f>G32*21/100</f>
        <v>0</v>
      </c>
    </row>
    <row r="34" spans="2:7" x14ac:dyDescent="0.3">
      <c r="B34" s="85" t="s">
        <v>53</v>
      </c>
      <c r="G34" s="86">
        <f>SUM(G32:G33)</f>
        <v>0</v>
      </c>
    </row>
  </sheetData>
  <pageMargins left="0.70078740157480324" right="0.70078740157480324" top="0.75196850393700787" bottom="0.75196850393700787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workbookViewId="0"/>
  </sheetViews>
  <sheetFormatPr defaultRowHeight="14.4" x14ac:dyDescent="0.3"/>
  <cols>
    <col min="1" max="1" width="5.33203125" customWidth="1"/>
    <col min="2" max="2" width="73.88671875" customWidth="1"/>
    <col min="3" max="3" width="7.33203125" customWidth="1"/>
    <col min="5" max="5" width="8.88671875" customWidth="1"/>
    <col min="6" max="6" width="11.6640625" customWidth="1"/>
    <col min="7" max="7" width="13.88671875" customWidth="1"/>
  </cols>
  <sheetData>
    <row r="1" spans="1:7" x14ac:dyDescent="0.3">
      <c r="B1" s="3" t="s">
        <v>1</v>
      </c>
    </row>
    <row r="2" spans="1:7" x14ac:dyDescent="0.3">
      <c r="B2" s="3"/>
    </row>
    <row r="3" spans="1:7" ht="14.4" customHeight="1" x14ac:dyDescent="0.3">
      <c r="A3" s="4"/>
      <c r="B3" s="5" t="s">
        <v>60</v>
      </c>
      <c r="C3" s="6"/>
      <c r="D3" s="6"/>
      <c r="E3" s="6"/>
      <c r="F3" s="6"/>
      <c r="G3" s="7"/>
    </row>
    <row r="4" spans="1:7" x14ac:dyDescent="0.3">
      <c r="A4" s="10" t="s">
        <v>3</v>
      </c>
      <c r="B4" s="9" t="s">
        <v>4</v>
      </c>
      <c r="C4" s="89" t="s">
        <v>5</v>
      </c>
      <c r="D4" s="11" t="s">
        <v>6</v>
      </c>
      <c r="E4" s="90" t="s">
        <v>7</v>
      </c>
      <c r="F4" s="91" t="s">
        <v>8</v>
      </c>
      <c r="G4" s="91" t="s">
        <v>9</v>
      </c>
    </row>
    <row r="5" spans="1:7" ht="16.2" x14ac:dyDescent="0.3">
      <c r="A5" s="13" t="s">
        <v>10</v>
      </c>
      <c r="B5" s="113" t="s">
        <v>11</v>
      </c>
      <c r="C5" s="15" t="s">
        <v>12</v>
      </c>
      <c r="D5" s="114">
        <v>3.1520000000000001</v>
      </c>
      <c r="E5" s="16">
        <v>4</v>
      </c>
      <c r="F5" s="94"/>
      <c r="G5" s="42">
        <f>D5*E5*F5</f>
        <v>0</v>
      </c>
    </row>
    <row r="6" spans="1:7" x14ac:dyDescent="0.3">
      <c r="A6" s="95"/>
      <c r="B6" s="96" t="s">
        <v>13</v>
      </c>
      <c r="C6" s="70"/>
      <c r="D6" s="115"/>
      <c r="E6" s="72"/>
      <c r="F6" s="97"/>
      <c r="G6" s="49"/>
    </row>
    <row r="7" spans="1:7" ht="16.2" x14ac:dyDescent="0.3">
      <c r="A7" s="25" t="s">
        <v>14</v>
      </c>
      <c r="B7" s="26" t="s">
        <v>15</v>
      </c>
      <c r="C7" s="98" t="s">
        <v>12</v>
      </c>
      <c r="D7" s="28">
        <v>3.15</v>
      </c>
      <c r="E7" s="93">
        <v>4</v>
      </c>
      <c r="F7" s="99"/>
      <c r="G7" s="35">
        <f t="shared" ref="G7:G9" si="0">D7*E7*F7</f>
        <v>0</v>
      </c>
    </row>
    <row r="8" spans="1:7" ht="16.2" x14ac:dyDescent="0.3">
      <c r="A8" s="31" t="s">
        <v>16</v>
      </c>
      <c r="B8" s="26" t="s">
        <v>17</v>
      </c>
      <c r="C8" s="32" t="s">
        <v>12</v>
      </c>
      <c r="D8" s="116">
        <v>3.15</v>
      </c>
      <c r="E8" s="33">
        <v>4</v>
      </c>
      <c r="F8" s="100"/>
      <c r="G8" s="35">
        <f t="shared" si="0"/>
        <v>0</v>
      </c>
    </row>
    <row r="9" spans="1:7" ht="16.2" x14ac:dyDescent="0.3">
      <c r="A9" s="36" t="s">
        <v>18</v>
      </c>
      <c r="B9" s="37" t="s">
        <v>19</v>
      </c>
      <c r="C9" s="98" t="s">
        <v>20</v>
      </c>
      <c r="D9" s="39">
        <v>155.6</v>
      </c>
      <c r="E9" s="93">
        <v>2</v>
      </c>
      <c r="F9" s="17"/>
      <c r="G9" s="101">
        <f t="shared" si="0"/>
        <v>0</v>
      </c>
    </row>
    <row r="10" spans="1:7" x14ac:dyDescent="0.3">
      <c r="A10" s="50"/>
      <c r="B10" s="51" t="s">
        <v>21</v>
      </c>
      <c r="C10" s="98"/>
      <c r="D10" s="53"/>
      <c r="E10" s="93"/>
      <c r="F10" s="73"/>
      <c r="G10" s="102"/>
    </row>
    <row r="11" spans="1:7" ht="16.2" x14ac:dyDescent="0.3">
      <c r="A11" s="36" t="s">
        <v>22</v>
      </c>
      <c r="B11" s="37" t="s">
        <v>23</v>
      </c>
      <c r="C11" s="38" t="s">
        <v>20</v>
      </c>
      <c r="D11" s="117">
        <v>0.1</v>
      </c>
      <c r="E11" s="40">
        <v>1</v>
      </c>
      <c r="F11" s="100"/>
      <c r="G11" s="42">
        <f>D11*E11*F11</f>
        <v>0</v>
      </c>
    </row>
    <row r="12" spans="1:7" x14ac:dyDescent="0.3">
      <c r="A12" s="50"/>
      <c r="B12" s="51" t="s">
        <v>24</v>
      </c>
      <c r="C12" s="98"/>
      <c r="D12" s="53"/>
      <c r="E12" s="93"/>
      <c r="F12" s="55"/>
      <c r="G12" s="65"/>
    </row>
    <row r="13" spans="1:7" ht="16.2" x14ac:dyDescent="0.3">
      <c r="A13" s="36" t="s">
        <v>25</v>
      </c>
      <c r="B13" s="37" t="s">
        <v>26</v>
      </c>
      <c r="C13" s="38" t="s">
        <v>12</v>
      </c>
      <c r="D13" s="117">
        <v>0.01</v>
      </c>
      <c r="E13" s="40">
        <v>1</v>
      </c>
      <c r="F13" s="41"/>
      <c r="G13" s="42">
        <f>D13*E13*F13</f>
        <v>0</v>
      </c>
    </row>
    <row r="14" spans="1:7" x14ac:dyDescent="0.3">
      <c r="A14" s="50"/>
      <c r="B14" s="51" t="s">
        <v>27</v>
      </c>
      <c r="C14" s="98"/>
      <c r="D14" s="53"/>
      <c r="E14" s="93"/>
      <c r="F14" s="55"/>
      <c r="G14" s="65"/>
    </row>
    <row r="15" spans="1:7" x14ac:dyDescent="0.3">
      <c r="A15" s="32" t="s">
        <v>28</v>
      </c>
      <c r="B15" s="78" t="s">
        <v>61</v>
      </c>
      <c r="C15" s="38" t="s">
        <v>30</v>
      </c>
      <c r="D15" s="33">
        <v>1</v>
      </c>
      <c r="E15" s="33">
        <v>1</v>
      </c>
      <c r="F15" s="34"/>
      <c r="G15" s="35">
        <f t="shared" ref="G15:G23" si="1">D15*E15*F15</f>
        <v>0</v>
      </c>
    </row>
    <row r="16" spans="1:7" ht="16.2" x14ac:dyDescent="0.3">
      <c r="A16" s="118" t="s">
        <v>35</v>
      </c>
      <c r="B16" s="119" t="s">
        <v>62</v>
      </c>
      <c r="C16" s="120" t="s">
        <v>20</v>
      </c>
      <c r="D16" s="121">
        <v>119.9</v>
      </c>
      <c r="E16" s="93">
        <v>1</v>
      </c>
      <c r="F16" s="122"/>
      <c r="G16" s="123">
        <f t="shared" si="1"/>
        <v>0</v>
      </c>
    </row>
    <row r="17" spans="1:7" x14ac:dyDescent="0.3">
      <c r="A17" s="15" t="s">
        <v>38</v>
      </c>
      <c r="B17" s="104" t="s">
        <v>55</v>
      </c>
      <c r="C17" s="21" t="s">
        <v>30</v>
      </c>
      <c r="D17" s="24">
        <v>276</v>
      </c>
      <c r="E17" s="16">
        <v>1</v>
      </c>
      <c r="F17" s="100"/>
      <c r="G17" s="18">
        <f t="shared" si="1"/>
        <v>0</v>
      </c>
    </row>
    <row r="18" spans="1:7" x14ac:dyDescent="0.3">
      <c r="A18" s="21"/>
      <c r="B18" s="124" t="s">
        <v>56</v>
      </c>
      <c r="C18" s="98"/>
      <c r="D18" s="59"/>
      <c r="E18" s="22"/>
      <c r="F18" s="23"/>
      <c r="G18" s="24"/>
    </row>
    <row r="19" spans="1:7" x14ac:dyDescent="0.3">
      <c r="A19" s="27" t="s">
        <v>32</v>
      </c>
      <c r="B19" s="106" t="s">
        <v>57</v>
      </c>
      <c r="C19" s="27" t="s">
        <v>30</v>
      </c>
      <c r="D19" s="125">
        <v>276</v>
      </c>
      <c r="E19" s="28">
        <v>1</v>
      </c>
      <c r="F19" s="29"/>
      <c r="G19" s="30">
        <f t="shared" si="1"/>
        <v>0</v>
      </c>
    </row>
    <row r="20" spans="1:7" x14ac:dyDescent="0.3">
      <c r="A20" s="32" t="s">
        <v>41</v>
      </c>
      <c r="B20" s="78" t="s">
        <v>63</v>
      </c>
      <c r="C20" s="98" t="s">
        <v>30</v>
      </c>
      <c r="D20" s="33">
        <v>1</v>
      </c>
      <c r="E20" s="93">
        <v>1</v>
      </c>
      <c r="F20" s="34"/>
      <c r="G20" s="35">
        <f t="shared" si="1"/>
        <v>0</v>
      </c>
    </row>
    <row r="21" spans="1:7" x14ac:dyDescent="0.3">
      <c r="A21" s="38" t="s">
        <v>44</v>
      </c>
      <c r="B21" s="37" t="s">
        <v>45</v>
      </c>
      <c r="C21" s="38" t="s">
        <v>46</v>
      </c>
      <c r="D21" s="93">
        <v>1</v>
      </c>
      <c r="E21" s="40">
        <v>1</v>
      </c>
      <c r="F21" s="100"/>
      <c r="G21" s="42">
        <f t="shared" si="1"/>
        <v>0</v>
      </c>
    </row>
    <row r="22" spans="1:7" x14ac:dyDescent="0.3">
      <c r="A22" s="52"/>
      <c r="B22" s="51" t="s">
        <v>47</v>
      </c>
      <c r="C22" s="98"/>
      <c r="D22" s="54"/>
      <c r="E22" s="93"/>
      <c r="F22" s="55"/>
      <c r="G22" s="65"/>
    </row>
    <row r="23" spans="1:7" x14ac:dyDescent="0.3">
      <c r="A23" s="32" t="s">
        <v>48</v>
      </c>
      <c r="B23" s="78" t="s">
        <v>49</v>
      </c>
      <c r="C23" s="31" t="s">
        <v>50</v>
      </c>
      <c r="D23" s="33">
        <v>1</v>
      </c>
      <c r="E23" s="33">
        <v>1</v>
      </c>
      <c r="F23" s="34"/>
      <c r="G23" s="35">
        <f t="shared" si="1"/>
        <v>0</v>
      </c>
    </row>
    <row r="24" spans="1:7" x14ac:dyDescent="0.3">
      <c r="A24" s="126"/>
      <c r="B24" s="127"/>
      <c r="C24" s="128"/>
      <c r="D24" s="129"/>
      <c r="E24" s="129"/>
      <c r="F24" s="130"/>
      <c r="G24" s="131"/>
    </row>
    <row r="25" spans="1:7" x14ac:dyDescent="0.3">
      <c r="B25" s="85" t="s">
        <v>51</v>
      </c>
      <c r="G25" s="86">
        <f>SUM(G5:G23)</f>
        <v>0</v>
      </c>
    </row>
    <row r="26" spans="1:7" x14ac:dyDescent="0.3">
      <c r="B26" s="87" t="s">
        <v>52</v>
      </c>
      <c r="G26" s="88">
        <f>G25*21/100</f>
        <v>0</v>
      </c>
    </row>
    <row r="27" spans="1:7" x14ac:dyDescent="0.3">
      <c r="B27" s="85" t="s">
        <v>53</v>
      </c>
      <c r="G27" s="86">
        <f>SUM(G25:G26)</f>
        <v>0</v>
      </c>
    </row>
  </sheetData>
  <pageMargins left="0.70078740157480324" right="0.70078740157480324" top="0.75196850393700787" bottom="0.75196850393700787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8"/>
  <sheetViews>
    <sheetView workbookViewId="0">
      <selection activeCell="E13" sqref="E13"/>
    </sheetView>
  </sheetViews>
  <sheetFormatPr defaultRowHeight="14.4" x14ac:dyDescent="0.3"/>
  <cols>
    <col min="3" max="3" width="19.33203125" customWidth="1"/>
    <col min="4" max="6" width="14.44140625" customWidth="1"/>
  </cols>
  <sheetData>
    <row r="1" spans="2:6" ht="15.6" x14ac:dyDescent="0.3">
      <c r="B1" s="132" t="s">
        <v>64</v>
      </c>
    </row>
    <row r="2" spans="2:6" x14ac:dyDescent="0.3">
      <c r="B2" s="3" t="s">
        <v>1</v>
      </c>
    </row>
    <row r="3" spans="2:6" ht="15" thickBot="1" x14ac:dyDescent="0.35">
      <c r="B3" s="135"/>
      <c r="C3" s="135"/>
      <c r="D3" s="135"/>
      <c r="E3" s="135"/>
      <c r="F3" s="135"/>
    </row>
    <row r="4" spans="2:6" x14ac:dyDescent="0.3">
      <c r="B4" s="136" t="s">
        <v>65</v>
      </c>
      <c r="C4" s="137" t="s">
        <v>66</v>
      </c>
      <c r="D4" s="138" t="s">
        <v>67</v>
      </c>
      <c r="E4" s="138" t="s">
        <v>68</v>
      </c>
      <c r="F4" s="139" t="s">
        <v>69</v>
      </c>
    </row>
    <row r="5" spans="2:6" x14ac:dyDescent="0.3">
      <c r="B5" s="140"/>
      <c r="C5" s="133" t="s">
        <v>70</v>
      </c>
      <c r="D5" s="134">
        <f>'1. ROK NÁSLEDNÁ PÉČE'!G29</f>
        <v>0</v>
      </c>
      <c r="E5" s="134">
        <f t="shared" ref="E5:E7" si="0">D5*21/100</f>
        <v>0</v>
      </c>
      <c r="F5" s="141">
        <f t="shared" ref="F5:F8" si="1">SUM(D5:E5)</f>
        <v>0</v>
      </c>
    </row>
    <row r="6" spans="2:6" x14ac:dyDescent="0.3">
      <c r="B6" s="140"/>
      <c r="C6" s="133" t="s">
        <v>71</v>
      </c>
      <c r="D6" s="134">
        <f>'2. ROK NÁSLEDNÁ PÉČE'!G32</f>
        <v>0</v>
      </c>
      <c r="E6" s="134">
        <f t="shared" si="0"/>
        <v>0</v>
      </c>
      <c r="F6" s="141">
        <f t="shared" si="1"/>
        <v>0</v>
      </c>
    </row>
    <row r="7" spans="2:6" x14ac:dyDescent="0.3">
      <c r="B7" s="140"/>
      <c r="C7" s="133" t="s">
        <v>72</v>
      </c>
      <c r="D7" s="134">
        <f>'3. ROK NÁSLEDNÁ PÉČE'!G25</f>
        <v>0</v>
      </c>
      <c r="E7" s="134">
        <f t="shared" si="0"/>
        <v>0</v>
      </c>
      <c r="F7" s="141">
        <f t="shared" si="1"/>
        <v>0</v>
      </c>
    </row>
    <row r="8" spans="2:6" ht="15" thickBot="1" x14ac:dyDescent="0.35">
      <c r="B8" s="142"/>
      <c r="C8" s="143" t="s">
        <v>73</v>
      </c>
      <c r="D8" s="144">
        <f>SUM(D5:D7)</f>
        <v>0</v>
      </c>
      <c r="E8" s="145">
        <f>SUM(E5:E7)</f>
        <v>0</v>
      </c>
      <c r="F8" s="146">
        <f t="shared" si="1"/>
        <v>0</v>
      </c>
    </row>
  </sheetData>
  <pageMargins left="0.70078740157480324" right="0.70078740157480324" top="0.75196850393700787" bottom="0.75196850393700787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10" ma:contentTypeDescription="Vytvoří nový dokument" ma:contentTypeScope="" ma:versionID="241e70e91aceee07a818baafa6ecdb41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d3f6cf4fb079aae3ae69b9925fde6e8b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2d480201-6909-4311-9234-9f2fd0314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501dd-6ef5-4f1b-8952-6e820fced33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310939-F8B3-4AD6-BBB6-DAD3E97BE796}"/>
</file>

<file path=customXml/itemProps2.xml><?xml version="1.0" encoding="utf-8"?>
<ds:datastoreItem xmlns:ds="http://schemas.openxmlformats.org/officeDocument/2006/customXml" ds:itemID="{EC692396-A234-4F86-A1CA-119F5A6D5736}"/>
</file>

<file path=customXml/itemProps3.xml><?xml version="1.0" encoding="utf-8"?>
<ds:datastoreItem xmlns:ds="http://schemas.openxmlformats.org/officeDocument/2006/customXml" ds:itemID="{B31A91DD-2BEB-44B0-8466-A6556EFA84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1. ROK NÁSLEDNÁ PÉČE</vt:lpstr>
      <vt:lpstr>2. ROK NÁSLEDNÁ PÉČE</vt:lpstr>
      <vt:lpstr>3. ROK NÁSLEDNÁ PÉČE</vt:lpstr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lastModifiedBy>Synek Jiří</cp:lastModifiedBy>
  <cp:revision>6</cp:revision>
  <dcterms:created xsi:type="dcterms:W3CDTF">2016-01-06T06:19:08Z</dcterms:created>
  <dcterms:modified xsi:type="dcterms:W3CDTF">2026-02-04T11:32:23Z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